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Z:\BBDD\ANALISIS NOMENCLATOR\2023\2023_01\"/>
    </mc:Choice>
  </mc:AlternateContent>
  <xr:revisionPtr revIDLastSave="0" documentId="8_{BABCD576-4C2D-4509-9E7D-370A0C27E565}" xr6:coauthVersionLast="47" xr6:coauthVersionMax="47" xr10:uidLastSave="{00000000-0000-0000-0000-000000000000}"/>
  <bookViews>
    <workbookView xWindow="28680" yWindow="-135" windowWidth="29040" windowHeight="15720" xr2:uid="{00000000-000D-0000-FFFF-FFFF00000000}"/>
  </bookViews>
  <sheets>
    <sheet name="Revisiones precios" sheetId="2" r:id="rId1"/>
  </sheets>
  <definedNames>
    <definedName name="_xlnm._FilterDatabase" localSheetId="0" hidden="1">'Revisiones precios'!$B$2:$K$14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" i="2" l="1"/>
  <c r="E8" i="2"/>
  <c r="E4" i="2"/>
  <c r="E5" i="2"/>
  <c r="E6" i="2"/>
  <c r="E7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J15" i="2"/>
  <c r="J16" i="2"/>
  <c r="J18" i="2"/>
  <c r="J19" i="2"/>
  <c r="J20" i="2"/>
  <c r="J21" i="2"/>
  <c r="J4" i="2"/>
  <c r="J5" i="2"/>
  <c r="J6" i="2"/>
  <c r="J7" i="2"/>
  <c r="J8" i="2"/>
  <c r="J9" i="2"/>
  <c r="J10" i="2"/>
  <c r="J11" i="2"/>
  <c r="J12" i="2"/>
  <c r="J13" i="2"/>
  <c r="J14" i="2"/>
  <c r="J3" i="2"/>
  <c r="E3" i="2"/>
</calcChain>
</file>

<file path=xl/sharedStrings.xml><?xml version="1.0" encoding="utf-8"?>
<sst xmlns="http://schemas.openxmlformats.org/spreadsheetml/2006/main" count="50" uniqueCount="33">
  <si>
    <t>Código Nacional</t>
  </si>
  <si>
    <t>Nombre Presentación</t>
  </si>
  <si>
    <t>Observaciones</t>
  </si>
  <si>
    <t>Agrupación Homogénea</t>
  </si>
  <si>
    <t>PVL enero 2023</t>
  </si>
  <si>
    <t>PVP enero 2023</t>
  </si>
  <si>
    <t>PVPIVA enero 2023</t>
  </si>
  <si>
    <t>PVL febrero 2023</t>
  </si>
  <si>
    <t>PVP febrero 2023</t>
  </si>
  <si>
    <t>PVPIVA febrero 2023</t>
  </si>
  <si>
    <t>% Diferencia Feb-Ene</t>
  </si>
  <si>
    <t>BRITAPEN 500 mg CAPSULAS 16 cápsulas</t>
  </si>
  <si>
    <t>MINOCIN 100 mg CAPSULAS 12 cápsulas</t>
  </si>
  <si>
    <t>TRESIBA 100 UNIDADES/ML SOLUCION INYECTABLE EN PLUMA PRECARGADA 5 plumas precargadas de 3 ml</t>
  </si>
  <si>
    <t>FORXIGA 10 MG COMPRIMIDOS RECUBIERTOS CON PELICULA 28
comprimidos</t>
  </si>
  <si>
    <t>DOLANTINA 50 mg/ml SOLUCION INYECTABLE 10 ampollas
de 1 ml</t>
  </si>
  <si>
    <t>SULFADIAZINA REIG JOFRE 500 MG COMPRIMIDOS 20
comprimidos</t>
  </si>
  <si>
    <t>BENORAL SUSPENSION 1 frasco 100ml</t>
  </si>
  <si>
    <t>SULFATO DE ESTREPTOMICINA REIG JOFRÉ 1 g, polvo para inyección en vial + 1 ampolla de disolvente</t>
  </si>
  <si>
    <t>BENZETACIL 2400.000 UI POLVO Y DISOLVENTE PARA SUSPENSIÓN INYECTABLE 1 vial + 1 ampolla de disolvente</t>
  </si>
  <si>
    <t>BENZETACIL 1200.000 UI POLVO Y DISOLVENTE PARA SUSPENSIÓN INYECTABLE 1 vial + 1 ampolla de disolvente</t>
  </si>
  <si>
    <t>BENZETACIL 600.000 UI POLVO Y DISOLVENTE PARA SUSPENSIÓN INYECTABLE 1 vial + 1 ampolla de disolvente</t>
  </si>
  <si>
    <t>FARMAPROINA 600.000 U.I.
POLVO Y DISOLVENTE PARA SUSPENSIÓN INYECTABLE 1 vial + 1 ampolla de disolvente</t>
  </si>
  <si>
    <t>FARMAPROINA VIAL POLVO O LIOFILIZADO + AMPOLLA DIS 1 vial + 1 ampolla de disolvente</t>
  </si>
  <si>
    <t>JARDIANCE 10 MG COMPRIMIDOS RECUBIERTOS CON PELICULA 30
comprimidos</t>
  </si>
  <si>
    <t>EDISTRIDE 10 MG COMPRIMIDOS RECUBIERTOS CON PELICULA 28
comprimidos</t>
  </si>
  <si>
    <t>TRESIBA 200 UNIDADES/ML SOLUCION INYECTABLE EN PLUMA PRECARGADA 3 plumas precargadas de 3 ml</t>
  </si>
  <si>
    <t>DOLANTINA 50 mg/ml SOLUCION INYECTABLE 10 ampollas
de 2 ml</t>
  </si>
  <si>
    <t>DOLANTINA 50 mg/ml SOLUCION INYECTABLE 1 ampolla de
2 ml</t>
  </si>
  <si>
    <t>VIMPAT 10 MG/ML JARABE, 1 frasco de 200 ml</t>
  </si>
  <si>
    <t>Revisiones de precios sin cambio de Código Nacional publicadas el 10 de enero de 2023</t>
  </si>
  <si>
    <t>Bajada voluntaria de precio para igualar al precio más bajo publicada el 11 de enero de 2023</t>
  </si>
  <si>
    <t>Listado de ayuda elaborado por el Colegio con los medicamentos que tendrán revisión de precio y cuyos nuevos precios entrarán en vigor a partir del próximo día 1 de FEBRERO de 2023. Este listado incluye las bajadas voluntarias de precios para ajustarse a precio más bajo y las revisiones de precios sin cambio de código nacional de presentaciones financiadas.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</si>
</sst>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.00\ [$€-1]_-;\-* #,##0.00\ [$€-1]_-;_-* &quot;-&quot;??\ [$€-1]_-"/>
    <numFmt numFmtId="166" formatCode="#,##0.00%;[Red]\-#,##0.00%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1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10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theme="0"/>
      </left>
      <right/>
      <top/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9" fontId="7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2" borderId="3" xfId="0" applyNumberFormat="1" applyFont="1" applyFill="1" applyBorder="1" applyAlignment="1">
      <alignment horizontal="center" wrapText="1"/>
    </xf>
    <xf numFmtId="0" fontId="6" fillId="2" borderId="4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wrapText="1"/>
    </xf>
    <xf numFmtId="0" fontId="6" fillId="2" borderId="5" xfId="0" applyNumberFormat="1" applyFont="1" applyFill="1" applyBorder="1" applyAlignment="1">
      <alignment horizontal="center" wrapText="1"/>
    </xf>
    <xf numFmtId="4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" fontId="4" fillId="3" borderId="2" xfId="0" applyNumberFormat="1" applyFont="1" applyFill="1" applyBorder="1" applyAlignment="1">
      <alignment horizontal="center" vertical="center"/>
    </xf>
    <xf numFmtId="166" fontId="4" fillId="5" borderId="2" xfId="7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8">
    <cellStyle name="Euro" xfId="1" xr:uid="{00000000-0005-0000-0000-000000000000}"/>
    <cellStyle name="Euro 2" xfId="2" xr:uid="{00000000-0005-0000-0000-000001000000}"/>
    <cellStyle name="Millares 2" xfId="3" xr:uid="{00000000-0005-0000-0000-000002000000}"/>
    <cellStyle name="Millares 3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Porcentaje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53BB4-0138-4BA2-9F85-2E63F54A0BA2}">
  <dimension ref="A1:O21"/>
  <sheetViews>
    <sheetView showGridLines="0" tabSelected="1" workbookViewId="0">
      <pane ySplit="2" topLeftCell="A6" activePane="bottomLeft" state="frozen"/>
      <selection pane="bottomLeft" activeCell="J8" sqref="J8"/>
    </sheetView>
  </sheetViews>
  <sheetFormatPr baseColWidth="10" defaultColWidth="11.44140625" defaultRowHeight="13.8" x14ac:dyDescent="0.3"/>
  <cols>
    <col min="1" max="1" width="11.44140625" style="1"/>
    <col min="2" max="2" width="8.5546875" style="3" customWidth="1"/>
    <col min="3" max="3" width="89.6640625" style="1" bestFit="1" customWidth="1"/>
    <col min="4" max="5" width="13.5546875" style="3" bestFit="1" customWidth="1"/>
    <col min="6" max="6" width="9.88671875" style="3" customWidth="1"/>
    <col min="7" max="10" width="10.44140625" style="3" customWidth="1"/>
    <col min="11" max="11" width="78" style="1" bestFit="1" customWidth="1"/>
    <col min="12" max="16384" width="11.44140625" style="1"/>
  </cols>
  <sheetData>
    <row r="1" spans="1:15" ht="48" customHeight="1" x14ac:dyDescent="0.3">
      <c r="A1" s="15" t="s">
        <v>32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5" s="4" customFormat="1" ht="41.55" customHeight="1" x14ac:dyDescent="0.3">
      <c r="A2" s="5" t="s">
        <v>3</v>
      </c>
      <c r="B2" s="5" t="s">
        <v>0</v>
      </c>
      <c r="C2" s="6" t="s">
        <v>1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8" t="s">
        <v>10</v>
      </c>
      <c r="K2" s="9" t="s">
        <v>2</v>
      </c>
    </row>
    <row r="3" spans="1:15" ht="25.05" customHeight="1" x14ac:dyDescent="0.3">
      <c r="A3" s="11">
        <v>4228</v>
      </c>
      <c r="B3" s="11">
        <v>719694</v>
      </c>
      <c r="C3" s="12" t="s">
        <v>29</v>
      </c>
      <c r="D3" s="13">
        <v>26.87</v>
      </c>
      <c r="E3" s="13">
        <f>F3/1.04</f>
        <v>40.33653846153846</v>
      </c>
      <c r="F3" s="13">
        <v>41.95</v>
      </c>
      <c r="G3" s="13">
        <v>15.05</v>
      </c>
      <c r="H3" s="13">
        <v>22.59</v>
      </c>
      <c r="I3" s="13">
        <v>23.49</v>
      </c>
      <c r="J3" s="14">
        <f>(I3-F3)/F3</f>
        <v>-0.4400476758045293</v>
      </c>
      <c r="K3" s="12" t="s">
        <v>31</v>
      </c>
    </row>
    <row r="4" spans="1:15" s="2" customFormat="1" ht="25.05" customHeight="1" x14ac:dyDescent="0.3">
      <c r="A4" s="11"/>
      <c r="B4" s="11">
        <v>654567</v>
      </c>
      <c r="C4" s="12" t="s">
        <v>11</v>
      </c>
      <c r="D4" s="13">
        <v>1.96</v>
      </c>
      <c r="E4" s="13">
        <f t="shared" ref="E4:E21" si="0">F4/1.04</f>
        <v>2.9423076923076921</v>
      </c>
      <c r="F4" s="13">
        <v>3.06</v>
      </c>
      <c r="G4" s="13">
        <v>2.4500000000000002</v>
      </c>
      <c r="H4" s="13">
        <v>3.6775522212415401</v>
      </c>
      <c r="I4" s="13">
        <v>3.8246543100912</v>
      </c>
      <c r="J4" s="14">
        <f t="shared" ref="J4:J21" si="1">(I4-F4)/F4</f>
        <v>0.24988702944156863</v>
      </c>
      <c r="K4" s="12" t="s">
        <v>30</v>
      </c>
      <c r="N4" s="10"/>
      <c r="O4" s="10"/>
    </row>
    <row r="5" spans="1:15" s="2" customFormat="1" ht="25.05" customHeight="1" x14ac:dyDescent="0.3">
      <c r="A5" s="11"/>
      <c r="B5" s="11">
        <v>654819</v>
      </c>
      <c r="C5" s="12" t="s">
        <v>12</v>
      </c>
      <c r="D5" s="13">
        <v>3.32</v>
      </c>
      <c r="E5" s="13">
        <f t="shared" si="0"/>
        <v>4.9807692307692299</v>
      </c>
      <c r="F5" s="13">
        <v>5.18</v>
      </c>
      <c r="G5" s="13">
        <v>3.51</v>
      </c>
      <c r="H5" s="13">
        <v>5.26865644757462</v>
      </c>
      <c r="I5" s="13">
        <v>5.4794027054776002</v>
      </c>
      <c r="J5" s="14">
        <f t="shared" si="1"/>
        <v>5.7799750092200876E-2</v>
      </c>
      <c r="K5" s="12" t="s">
        <v>30</v>
      </c>
      <c r="N5" s="10"/>
      <c r="O5" s="10"/>
    </row>
    <row r="6" spans="1:15" s="2" customFormat="1" ht="25.05" customHeight="1" x14ac:dyDescent="0.3">
      <c r="A6" s="11"/>
      <c r="B6" s="11">
        <v>697408</v>
      </c>
      <c r="C6" s="12" t="s">
        <v>13</v>
      </c>
      <c r="D6" s="13">
        <v>57.18</v>
      </c>
      <c r="E6" s="13">
        <f t="shared" si="0"/>
        <v>85.82692307692308</v>
      </c>
      <c r="F6" s="13">
        <v>89.26</v>
      </c>
      <c r="G6" s="13">
        <v>51.46</v>
      </c>
      <c r="H6" s="13">
        <v>77.243607063301894</v>
      </c>
      <c r="I6" s="13">
        <v>80.333351345834004</v>
      </c>
      <c r="J6" s="14">
        <f t="shared" si="1"/>
        <v>-0.10000726701956085</v>
      </c>
      <c r="K6" s="12" t="s">
        <v>30</v>
      </c>
      <c r="N6" s="10"/>
      <c r="O6" s="10"/>
    </row>
    <row r="7" spans="1:15" s="2" customFormat="1" ht="25.05" customHeight="1" x14ac:dyDescent="0.3">
      <c r="A7" s="11"/>
      <c r="B7" s="11">
        <v>700588</v>
      </c>
      <c r="C7" s="12" t="s">
        <v>14</v>
      </c>
      <c r="D7" s="13">
        <v>31.51</v>
      </c>
      <c r="E7" s="13">
        <f t="shared" si="0"/>
        <v>47.29807692307692</v>
      </c>
      <c r="F7" s="13">
        <v>49.19</v>
      </c>
      <c r="G7" s="13">
        <v>29.93</v>
      </c>
      <c r="H7" s="13">
        <v>44.926178768065</v>
      </c>
      <c r="I7" s="13">
        <v>46.723225918787598</v>
      </c>
      <c r="J7" s="14">
        <f t="shared" si="1"/>
        <v>-5.0147877235462483E-2</v>
      </c>
      <c r="K7" s="12" t="s">
        <v>30</v>
      </c>
      <c r="N7" s="10"/>
      <c r="O7" s="10"/>
    </row>
    <row r="8" spans="1:15" s="2" customFormat="1" ht="25.05" customHeight="1" x14ac:dyDescent="0.3">
      <c r="A8" s="11"/>
      <c r="B8" s="11">
        <v>700770</v>
      </c>
      <c r="C8" s="12" t="s">
        <v>15</v>
      </c>
      <c r="D8" s="13">
        <v>4.75</v>
      </c>
      <c r="E8" s="13">
        <f t="shared" si="0"/>
        <v>7.1346153846153841</v>
      </c>
      <c r="F8" s="13">
        <v>7.42</v>
      </c>
      <c r="G8" s="13">
        <v>5.34</v>
      </c>
      <c r="H8" s="13">
        <v>8.0155628005836093</v>
      </c>
      <c r="I8" s="13">
        <v>8.3361853126069505</v>
      </c>
      <c r="J8" s="14">
        <f t="shared" si="1"/>
        <v>0.12347510951576153</v>
      </c>
      <c r="K8" s="12" t="s">
        <v>30</v>
      </c>
      <c r="N8" s="10"/>
      <c r="O8" s="10"/>
    </row>
    <row r="9" spans="1:15" s="2" customFormat="1" ht="25.05" customHeight="1" x14ac:dyDescent="0.3">
      <c r="A9" s="11"/>
      <c r="B9" s="11">
        <v>700709</v>
      </c>
      <c r="C9" s="12" t="s">
        <v>16</v>
      </c>
      <c r="D9" s="13">
        <v>5.42</v>
      </c>
      <c r="E9" s="13">
        <f t="shared" si="0"/>
        <v>8.134615384615385</v>
      </c>
      <c r="F9" s="13">
        <v>8.4600000000000009</v>
      </c>
      <c r="G9" s="13">
        <v>6.78</v>
      </c>
      <c r="H9" s="13">
        <v>10.1770628816399</v>
      </c>
      <c r="I9" s="13">
        <v>10.5841453969055</v>
      </c>
      <c r="J9" s="14">
        <f t="shared" si="1"/>
        <v>0.25108101618268308</v>
      </c>
      <c r="K9" s="12" t="s">
        <v>30</v>
      </c>
      <c r="N9" s="10"/>
      <c r="O9" s="10"/>
    </row>
    <row r="10" spans="1:15" s="2" customFormat="1" ht="25.05" customHeight="1" x14ac:dyDescent="0.3">
      <c r="A10" s="11"/>
      <c r="B10" s="11">
        <v>700710</v>
      </c>
      <c r="C10" s="12" t="s">
        <v>17</v>
      </c>
      <c r="D10" s="13">
        <v>3.69</v>
      </c>
      <c r="E10" s="13">
        <f t="shared" si="0"/>
        <v>5.5384615384615383</v>
      </c>
      <c r="F10" s="13">
        <v>5.76</v>
      </c>
      <c r="G10" s="13">
        <v>4.6100000000000003</v>
      </c>
      <c r="H10" s="13">
        <v>6.9198023428259203</v>
      </c>
      <c r="I10" s="13">
        <v>7.1965944365389598</v>
      </c>
      <c r="J10" s="14">
        <f t="shared" si="1"/>
        <v>0.24940875634356946</v>
      </c>
      <c r="K10" s="12" t="s">
        <v>30</v>
      </c>
      <c r="N10" s="10"/>
      <c r="O10" s="10"/>
    </row>
    <row r="11" spans="1:15" s="2" customFormat="1" ht="25.05" customHeight="1" x14ac:dyDescent="0.3">
      <c r="A11" s="11"/>
      <c r="B11" s="11">
        <v>700711</v>
      </c>
      <c r="C11" s="12" t="s">
        <v>18</v>
      </c>
      <c r="D11" s="13">
        <v>5</v>
      </c>
      <c r="E11" s="13">
        <f t="shared" si="0"/>
        <v>7.5096153846153841</v>
      </c>
      <c r="F11" s="13">
        <v>7.81</v>
      </c>
      <c r="G11" s="13">
        <v>6.25</v>
      </c>
      <c r="H11" s="13">
        <v>9.3815107684733192</v>
      </c>
      <c r="I11" s="13">
        <v>9.7567711992122508</v>
      </c>
      <c r="J11" s="14">
        <f t="shared" si="1"/>
        <v>0.24926647877237532</v>
      </c>
      <c r="K11" s="12" t="s">
        <v>30</v>
      </c>
      <c r="N11" s="10"/>
      <c r="O11" s="10"/>
    </row>
    <row r="12" spans="1:15" s="2" customFormat="1" ht="25.05" customHeight="1" x14ac:dyDescent="0.3">
      <c r="A12" s="11"/>
      <c r="B12" s="11">
        <v>700715</v>
      </c>
      <c r="C12" s="12" t="s">
        <v>19</v>
      </c>
      <c r="D12" s="13">
        <v>2.61</v>
      </c>
      <c r="E12" s="13">
        <f t="shared" si="0"/>
        <v>3.9134615384615388</v>
      </c>
      <c r="F12" s="13">
        <v>4.07</v>
      </c>
      <c r="G12" s="13">
        <v>3.26</v>
      </c>
      <c r="H12" s="13">
        <v>4.8933960168356796</v>
      </c>
      <c r="I12" s="13">
        <v>5.08913185750911</v>
      </c>
      <c r="J12" s="14">
        <f t="shared" si="1"/>
        <v>0.25040094779093602</v>
      </c>
      <c r="K12" s="12" t="s">
        <v>30</v>
      </c>
      <c r="N12" s="10"/>
      <c r="O12" s="10"/>
    </row>
    <row r="13" spans="1:15" s="2" customFormat="1" ht="25.05" customHeight="1" x14ac:dyDescent="0.3">
      <c r="A13" s="11"/>
      <c r="B13" s="11">
        <v>700717</v>
      </c>
      <c r="C13" s="12" t="s">
        <v>20</v>
      </c>
      <c r="D13" s="13">
        <v>2.44</v>
      </c>
      <c r="E13" s="13">
        <f t="shared" si="0"/>
        <v>3.6634615384615383</v>
      </c>
      <c r="F13" s="13">
        <v>3.81</v>
      </c>
      <c r="G13" s="13">
        <v>3.05</v>
      </c>
      <c r="H13" s="13">
        <v>4.57817725501498</v>
      </c>
      <c r="I13" s="13">
        <v>4.7613043452155797</v>
      </c>
      <c r="J13" s="14">
        <f t="shared" si="1"/>
        <v>0.24968617984660882</v>
      </c>
      <c r="K13" s="12" t="s">
        <v>30</v>
      </c>
      <c r="N13" s="10"/>
      <c r="O13" s="10"/>
    </row>
    <row r="14" spans="1:15" s="2" customFormat="1" ht="25.05" customHeight="1" x14ac:dyDescent="0.3">
      <c r="A14" s="11"/>
      <c r="B14" s="11">
        <v>700718</v>
      </c>
      <c r="C14" s="12" t="s">
        <v>21</v>
      </c>
      <c r="D14" s="13">
        <v>2.29</v>
      </c>
      <c r="E14" s="13">
        <f t="shared" si="0"/>
        <v>3.4326923076923075</v>
      </c>
      <c r="F14" s="13">
        <v>3.57</v>
      </c>
      <c r="G14" s="13">
        <v>2.86</v>
      </c>
      <c r="H14" s="13">
        <v>4.2929793276533896</v>
      </c>
      <c r="I14" s="13">
        <v>4.4646985007595301</v>
      </c>
      <c r="J14" s="14">
        <f t="shared" si="1"/>
        <v>0.25061582654328579</v>
      </c>
      <c r="K14" s="12" t="s">
        <v>30</v>
      </c>
      <c r="N14" s="10"/>
      <c r="O14" s="10"/>
    </row>
    <row r="15" spans="1:15" ht="25.05" customHeight="1" x14ac:dyDescent="0.3">
      <c r="A15" s="11"/>
      <c r="B15" s="11">
        <v>700720</v>
      </c>
      <c r="C15" s="12" t="s">
        <v>22</v>
      </c>
      <c r="D15" s="13">
        <v>2.19</v>
      </c>
      <c r="E15" s="13">
        <f t="shared" si="0"/>
        <v>3.2884615384615383</v>
      </c>
      <c r="F15" s="13">
        <v>3.42</v>
      </c>
      <c r="G15" s="13">
        <v>2.74</v>
      </c>
      <c r="H15" s="13">
        <v>4.1128543208987001</v>
      </c>
      <c r="I15" s="13">
        <v>4.2773684937346497</v>
      </c>
      <c r="J15" s="14">
        <f t="shared" si="1"/>
        <v>0.25069254202767538</v>
      </c>
      <c r="K15" s="12" t="s">
        <v>30</v>
      </c>
    </row>
    <row r="16" spans="1:15" ht="25.05" customHeight="1" x14ac:dyDescent="0.3">
      <c r="A16" s="11"/>
      <c r="B16" s="11">
        <v>700721</v>
      </c>
      <c r="C16" s="12" t="s">
        <v>23</v>
      </c>
      <c r="D16" s="13">
        <v>2.36</v>
      </c>
      <c r="E16" s="13">
        <f t="shared" si="0"/>
        <v>3.5384615384615383</v>
      </c>
      <c r="F16" s="13">
        <v>3.68</v>
      </c>
      <c r="G16" s="13">
        <v>2.95</v>
      </c>
      <c r="H16" s="13">
        <v>4.4280730827194104</v>
      </c>
      <c r="I16" s="13">
        <v>4.60519600602818</v>
      </c>
      <c r="J16" s="14">
        <f t="shared" si="1"/>
        <v>0.25141195815983147</v>
      </c>
      <c r="K16" s="12" t="s">
        <v>30</v>
      </c>
    </row>
    <row r="17" spans="1:11" ht="25.05" customHeight="1" x14ac:dyDescent="0.3">
      <c r="A17" s="11"/>
      <c r="B17" s="11">
        <v>702686</v>
      </c>
      <c r="C17" s="12" t="s">
        <v>24</v>
      </c>
      <c r="D17" s="13">
        <v>35.520000000000003</v>
      </c>
      <c r="E17" s="13">
        <f t="shared" si="0"/>
        <v>53.317307692307693</v>
      </c>
      <c r="F17" s="13">
        <v>55.45</v>
      </c>
      <c r="G17" s="13">
        <v>33</v>
      </c>
      <c r="H17" s="13">
        <v>49.534376857539137</v>
      </c>
      <c r="I17" s="13">
        <v>51.515751931840704</v>
      </c>
      <c r="J17" s="14">
        <f t="shared" si="1"/>
        <v>-7.0951272644892677E-2</v>
      </c>
      <c r="K17" s="12" t="s">
        <v>30</v>
      </c>
    </row>
    <row r="18" spans="1:11" ht="25.05" customHeight="1" x14ac:dyDescent="0.3">
      <c r="A18" s="11"/>
      <c r="B18" s="11">
        <v>709153</v>
      </c>
      <c r="C18" s="12" t="s">
        <v>25</v>
      </c>
      <c r="D18" s="13">
        <v>31.51</v>
      </c>
      <c r="E18" s="13">
        <f t="shared" si="0"/>
        <v>47.29807692307692</v>
      </c>
      <c r="F18" s="13">
        <v>49.19</v>
      </c>
      <c r="G18" s="13">
        <v>29.93</v>
      </c>
      <c r="H18" s="13">
        <v>44.926178768065</v>
      </c>
      <c r="I18" s="13">
        <v>46.723225918787598</v>
      </c>
      <c r="J18" s="14">
        <f t="shared" si="1"/>
        <v>-5.0147877235462483E-2</v>
      </c>
      <c r="K18" s="12" t="s">
        <v>30</v>
      </c>
    </row>
    <row r="19" spans="1:11" ht="25.05" customHeight="1" x14ac:dyDescent="0.3">
      <c r="A19" s="11"/>
      <c r="B19" s="11">
        <v>726213</v>
      </c>
      <c r="C19" s="12" t="s">
        <v>26</v>
      </c>
      <c r="D19" s="13">
        <v>68.62</v>
      </c>
      <c r="E19" s="13">
        <f t="shared" si="0"/>
        <v>103</v>
      </c>
      <c r="F19" s="13">
        <v>107.12</v>
      </c>
      <c r="G19" s="13">
        <v>61.76</v>
      </c>
      <c r="H19" s="13">
        <v>92.704336809745996</v>
      </c>
      <c r="I19" s="13">
        <v>96.412510282135798</v>
      </c>
      <c r="J19" s="14">
        <f t="shared" si="1"/>
        <v>-9.9957895051010132E-2</v>
      </c>
      <c r="K19" s="12" t="s">
        <v>30</v>
      </c>
    </row>
    <row r="20" spans="1:11" ht="25.05" customHeight="1" x14ac:dyDescent="0.3">
      <c r="A20" s="11"/>
      <c r="B20" s="11">
        <v>795062</v>
      </c>
      <c r="C20" s="12" t="s">
        <v>27</v>
      </c>
      <c r="D20" s="13">
        <v>5.28</v>
      </c>
      <c r="E20" s="13">
        <f t="shared" si="0"/>
        <v>7.9230769230769234</v>
      </c>
      <c r="F20" s="13">
        <v>8.24</v>
      </c>
      <c r="G20" s="13">
        <v>5.94</v>
      </c>
      <c r="H20" s="13">
        <v>8.9161878343570393</v>
      </c>
      <c r="I20" s="13">
        <v>9.2728353477313306</v>
      </c>
      <c r="J20" s="14">
        <f t="shared" si="1"/>
        <v>0.12534409559846241</v>
      </c>
      <c r="K20" s="12" t="s">
        <v>30</v>
      </c>
    </row>
    <row r="21" spans="1:11" ht="25.05" customHeight="1" x14ac:dyDescent="0.3">
      <c r="A21" s="11"/>
      <c r="B21" s="11">
        <v>795351</v>
      </c>
      <c r="C21" s="12" t="s">
        <v>28</v>
      </c>
      <c r="D21" s="13">
        <v>1</v>
      </c>
      <c r="E21" s="13">
        <f t="shared" si="0"/>
        <v>1.5</v>
      </c>
      <c r="F21" s="13">
        <v>1.56</v>
      </c>
      <c r="G21" s="13">
        <v>1.1299999999999999</v>
      </c>
      <c r="H21" s="13">
        <v>1.69617714693998</v>
      </c>
      <c r="I21" s="13">
        <v>1.7640242328175799</v>
      </c>
      <c r="J21" s="14">
        <f t="shared" si="1"/>
        <v>0.13078476462665375</v>
      </c>
      <c r="K21" s="12" t="s">
        <v>30</v>
      </c>
    </row>
  </sheetData>
  <autoFilter ref="B2:K14" xr:uid="{00000000-0001-0000-0000-000000000000}"/>
  <sortState xmlns:xlrd2="http://schemas.microsoft.com/office/spreadsheetml/2017/richdata2" ref="A4:K14">
    <sortCondition ref="A4:A14"/>
    <sortCondition ref="B4:B14"/>
  </sortState>
  <mergeCells count="1">
    <mergeCell ref="A1:K1"/>
  </mergeCells>
  <phoneticPr fontId="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591D95D94B6F468DE517772E06D08A" ma:contentTypeVersion="1" ma:contentTypeDescription="Crear nuevo documento." ma:contentTypeScope="" ma:versionID="3faccc7902f6e147c77d9d13d4adedd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32cfd30b83adf7a282b15aced64ac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8EBDF5-EFBD-4055-BB33-98A03E2F104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281A39E8-85E0-4BAB-B394-1201CA6912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84F33A-E68C-483D-A1A2-FBE5D6E154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Revisiones precios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Espada, Iván</dc:creator>
  <cp:lastModifiedBy>Mª Carmen Ortega Gutierrez</cp:lastModifiedBy>
  <dcterms:created xsi:type="dcterms:W3CDTF">2017-04-10T07:25:06Z</dcterms:created>
  <dcterms:modified xsi:type="dcterms:W3CDTF">2023-01-16T15:37:17Z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0x01010001591D95D94B6F468DE517772E06D08A</vt:lpwstr>
  </property>
</Properties>
</file>